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15600" windowHeight="11760"/>
  </bookViews>
  <sheets>
    <sheet name="BOQ" sheetId="3" r:id="rId1"/>
  </sheets>
  <calcPr calcId="144525"/>
</workbook>
</file>

<file path=xl/calcChain.xml><?xml version="1.0" encoding="utf-8"?>
<calcChain xmlns="http://schemas.openxmlformats.org/spreadsheetml/2006/main">
  <c r="F46" i="3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7" l="1"/>
  <c r="F8"/>
  <c r="F47" l="1"/>
  <c r="F48" s="1"/>
  <c r="F49" s="1"/>
</calcChain>
</file>

<file path=xl/sharedStrings.xml><?xml version="1.0" encoding="utf-8"?>
<sst xmlns="http://schemas.openxmlformats.org/spreadsheetml/2006/main" count="100" uniqueCount="66">
  <si>
    <t>N.O.W:</t>
  </si>
  <si>
    <t>S.No</t>
  </si>
  <si>
    <t>Description</t>
  </si>
  <si>
    <t>Unit</t>
  </si>
  <si>
    <t>Rate</t>
  </si>
  <si>
    <t>Qty:</t>
  </si>
  <si>
    <t>Amount</t>
  </si>
  <si>
    <t>M3</t>
  </si>
  <si>
    <t>BILL OF QUANTITY.</t>
  </si>
  <si>
    <t>Estimaed Cost.</t>
  </si>
  <si>
    <t>Earnest Money.</t>
  </si>
  <si>
    <t>Time Limit.</t>
  </si>
  <si>
    <t xml:space="preserve">Note:  All unforceen items which not includes in this BOQ  will be  pay to the contractor on his existing quoted premium on MRS-2019. </t>
  </si>
  <si>
    <t>I offer my Premium  ___________ % Above / Below / At Par on MRS-2019.</t>
  </si>
  <si>
    <t>Multiplied by 1.03 cost Factor for Districtr Abbottabad.</t>
  </si>
  <si>
    <t xml:space="preserve">                                            TOTAL          =</t>
  </si>
  <si>
    <t xml:space="preserve">                                              TOTAL          =</t>
  </si>
  <si>
    <t>CONTRACTOR' S  STAMP / SIGNATURE.</t>
  </si>
  <si>
    <t>M2</t>
  </si>
  <si>
    <t>I offer my Premium  ___________ % Above / Below / At Par on Non Schedule Items.</t>
  </si>
  <si>
    <t>AM&amp;R GENERAL AND ALLIED WORKS IN GALIYAT DEVELOPMENT AUTHORITY, ABBOTTABAD.</t>
  </si>
  <si>
    <t>30th June,2021</t>
  </si>
  <si>
    <t xml:space="preserve">Cutting of Pipes upto 2" Dia. </t>
  </si>
  <si>
    <t>Cut</t>
  </si>
  <si>
    <t>Cutting of Pipes above 2" Dia upto 4" dia.</t>
  </si>
  <si>
    <t>Fixing hand pump (machine only).</t>
  </si>
  <si>
    <t>No</t>
  </si>
  <si>
    <t>Cleaning and washing of bath rooms / toilets by using recommended chemicals i/c refilling of joints with grout material.</t>
  </si>
  <si>
    <t>Cleaning of water tanks per gallon capacity.</t>
  </si>
  <si>
    <t>Gln:</t>
  </si>
  <si>
    <t>Providing and Fixing GI pipe &amp; including specials complete 1" dia (light).</t>
  </si>
  <si>
    <t>M</t>
  </si>
  <si>
    <t xml:space="preserve">Replacement of existing heavy type G.I tee hinges with screws. : Tee hinges 18". </t>
  </si>
  <si>
    <t>Replacement of existing heavy type G.I tee hinges with screws. : Tee hinges 12".</t>
  </si>
  <si>
    <t>Replacement of existing heavy type G.I tee hinges with screws. : Tee hinges 10".</t>
  </si>
  <si>
    <t>Making connection with the existing system G.I pipe line including cutting the pipe for providing &amp; fixing required fittings : G.I Tee 3" dia.</t>
  </si>
  <si>
    <t xml:space="preserve">Making connection with the existing system G.I pipe line including cutting the pipe for providing &amp; fixing required fittings : G.I Tee 2.5" </t>
  </si>
  <si>
    <t>Making connection with the existing system G.I pipe line including cutting the pipe for providing &amp; fixing required fittings : G.I Tee 2" dia</t>
  </si>
  <si>
    <t xml:space="preserve">Making connection with the existing system G.I pipe line including cutting the pipe for providing &amp; fixing required fittings : G.I Tee 1.5" dia. </t>
  </si>
  <si>
    <t>Making connection with the existing system G.I pipe line including cutting the pipe for providing &amp; fixing required fittings : G.I Tee 1.25" dia.</t>
  </si>
  <si>
    <t>Making connection with the existing system G.I pipe line including cutting the pipe for providing&amp; fixing required fittings : G.I Tee 1" dia.</t>
  </si>
  <si>
    <t>Making connection with the existing system PVC pipe line including cutting the pipe for providing &amp; fixing required fittings : Class B PVC tees 3" dia.</t>
  </si>
  <si>
    <t>Providing and installing GI Union 3/4" dia.</t>
  </si>
  <si>
    <t xml:space="preserve">Providing and installing GI Union 1" dia. </t>
  </si>
  <si>
    <t>Providing and installing GI Union 1-1/2" dia.</t>
  </si>
  <si>
    <t xml:space="preserve">Providing and installing GI Union 2" dia. </t>
  </si>
  <si>
    <t>Providing and installing GI Union 2-1/2" dia.</t>
  </si>
  <si>
    <t xml:space="preserve">Providing and installing GI Union 3" dia. </t>
  </si>
  <si>
    <t>Providing and installing GI Union 4" dia.</t>
  </si>
  <si>
    <t xml:space="preserve">Furnish and install of G.I Socket : 6" dia. </t>
  </si>
  <si>
    <t xml:space="preserve">Furnish and install of G.I Elbow : 3" dia. </t>
  </si>
  <si>
    <t>Furnish and install of G.I Tee : 1" dia.</t>
  </si>
  <si>
    <t>Furnish and install of G.I Socket : 1" dia.</t>
  </si>
  <si>
    <t xml:space="preserve">Furnish and install of G.I Socket : 1.5" dia </t>
  </si>
  <si>
    <t>Furnish and install of G.I Elbow : 1" dia.</t>
  </si>
  <si>
    <t>Providing, laying, cutting, jointing, testing and disinfecting GI pipeline in trenches, with socket joint, using GI pipes of EN 10255 - 2004 (Approved Light quality ) including specials etc.Complete as per specifications except excavation. '2" Nominal Pipe Size (NPS).</t>
  </si>
  <si>
    <t>Providing, laying, cutting, jointing, testing and disinfecting GI pipeline in trenches, with socket joint, using GI pipes of EN 10255 - 2004 (Approved Light quality ) including specials etc.Complete as per specifications except excavation. 3" Nominal Pipe Size (NPS).</t>
  </si>
  <si>
    <t xml:space="preserve">Providing, laying, cutting, jointing, testing and disinfecting GI pipeline in trenches, with socket joint, using GI pipes of EN 10255 - 2004 (Approved Light quality ) including specials etc.Complete as per specifications except excavation. 4" Nominal Pipe Size (NPS). </t>
  </si>
  <si>
    <t xml:space="preserve">Providing, laying, cutting, jointing, testing and disinfecting High Density Polyethylene Pipe (HDPE) Din-8074/Din-8075/ISO-4427 intrenches, complete in all respects except excavation. (20mm dia) PN-16. </t>
  </si>
  <si>
    <t>Providing, laying, cutting, jointing, testing and disinfecting High Density Polyethylene Pipe (HDPE) Din-8074/Din-8075/ISO-4427 in trenches, complete in all respects except excavation. (25mm dia) PN-16)</t>
  </si>
  <si>
    <t>Providing, laying, cutting, jointing, testing and disinfecting High Density Polyethylene Pipe (HDPE) Din-8074/Din-8075/ISO-4427 in trenches, complete in all respects except excavation. (32 mm dia) PN-16)</t>
  </si>
  <si>
    <t xml:space="preserve">Providing, laying cutting, jointing, testing PPRC pipeline in walls/trenches with pipes (confirming to DIN 8077/8078, PN 20 of approved quality &amp; fittings conforming to DIN 16962,PN25 of the same manufacturer) for cold/hot water supply systems including specials complete in all respect as per specifications: except excavation 1" i/d. </t>
  </si>
  <si>
    <t xml:space="preserve">Providing, laying cutting, jointing, testing PPRC pipeline in walls/trenches with pipes (confirming to DIN 8077/8078, PN 20 of approved quality &amp; fittings conforming to DIN 16962,PN25 of the same manufacturer) for cold/hot water supply systems including specials complete in all respect as per specifications: except excavation 3/4" i/d </t>
  </si>
  <si>
    <t>Distempering Old surface : Two coats.</t>
  </si>
  <si>
    <t>Oil Painting 02 coats.</t>
  </si>
  <si>
    <t xml:space="preserve">Plain Cement Concrete including placing, compacting, finishing &amp; curing (Ratio 1:2:4) </t>
  </si>
</sst>
</file>

<file path=xl/styles.xml><?xml version="1.0" encoding="utf-8"?>
<styleSheet xmlns="http://schemas.openxmlformats.org/spreadsheetml/2006/main">
  <numFmts count="2">
    <numFmt numFmtId="164" formatCode="&quot;Rs.&quot;#,##0&quot;/-&quot;"/>
    <numFmt numFmtId="165" formatCode="0.000\ &quot;M&quot;"/>
  </numFmts>
  <fonts count="13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u/>
      <sz val="12"/>
      <name val="Book Antiqua"/>
      <family val="1"/>
    </font>
    <font>
      <sz val="12"/>
      <name val="Book Antiqua"/>
      <family val="1"/>
    </font>
    <font>
      <sz val="12"/>
      <color theme="1"/>
      <name val="Book Antiqua"/>
      <family val="1"/>
    </font>
    <font>
      <sz val="11"/>
      <name val="Book Antiqua"/>
      <family val="1"/>
    </font>
    <font>
      <b/>
      <u/>
      <sz val="11"/>
      <name val="Book Antiqua"/>
      <family val="1"/>
    </font>
    <font>
      <sz val="11"/>
      <name val="Calibri"/>
      <family val="2"/>
      <scheme val="minor"/>
    </font>
    <font>
      <sz val="10"/>
      <name val="Book Antiqua"/>
      <family val="1"/>
    </font>
    <font>
      <b/>
      <sz val="11"/>
      <name val="Book Antiqua"/>
      <family val="1"/>
    </font>
    <font>
      <sz val="10"/>
      <color theme="1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164" fontId="12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topLeftCell="A37" workbookViewId="0">
      <selection activeCell="J7" sqref="J7"/>
    </sheetView>
  </sheetViews>
  <sheetFormatPr defaultRowHeight="15"/>
  <cols>
    <col min="1" max="1" width="7" customWidth="1"/>
    <col min="2" max="2" width="33.5703125" style="17" customWidth="1"/>
    <col min="3" max="4" width="9.140625" style="17"/>
    <col min="5" max="5" width="11.140625" style="17" customWidth="1"/>
    <col min="6" max="6" width="15.42578125" style="16" customWidth="1"/>
    <col min="8" max="8" width="11" customWidth="1"/>
  </cols>
  <sheetData>
    <row r="1" spans="1:8" s="1" customFormat="1" ht="36" customHeight="1">
      <c r="A1" s="33" t="s">
        <v>0</v>
      </c>
      <c r="B1" s="34" t="s">
        <v>20</v>
      </c>
      <c r="C1" s="34"/>
      <c r="D1" s="34"/>
      <c r="E1" s="34"/>
      <c r="F1" s="34"/>
    </row>
    <row r="2" spans="1:8" s="5" customFormat="1" ht="19.5" customHeight="1">
      <c r="A2" s="4"/>
      <c r="B2" s="37" t="s">
        <v>8</v>
      </c>
      <c r="C2" s="37"/>
      <c r="D2" s="37"/>
      <c r="E2" s="37"/>
      <c r="F2" s="37"/>
      <c r="G2" s="8"/>
      <c r="H2" s="8"/>
    </row>
    <row r="3" spans="1:8" s="5" customFormat="1" ht="19.5" customHeight="1">
      <c r="A3" s="4"/>
      <c r="B3" s="4"/>
      <c r="C3" s="36" t="s">
        <v>9</v>
      </c>
      <c r="D3" s="36"/>
      <c r="E3" s="36"/>
      <c r="F3" s="32">
        <v>2</v>
      </c>
      <c r="G3" s="7"/>
    </row>
    <row r="4" spans="1:8" s="5" customFormat="1" ht="18" customHeight="1">
      <c r="A4" s="4"/>
      <c r="B4" s="4"/>
      <c r="C4" s="36" t="s">
        <v>10</v>
      </c>
      <c r="D4" s="36"/>
      <c r="E4" s="36"/>
      <c r="F4" s="32">
        <v>0.04</v>
      </c>
      <c r="G4" s="7"/>
    </row>
    <row r="5" spans="1:8" s="5" customFormat="1" ht="20.25" customHeight="1">
      <c r="A5" s="4"/>
      <c r="B5" s="4"/>
      <c r="C5" s="36" t="s">
        <v>11</v>
      </c>
      <c r="D5" s="36"/>
      <c r="E5" s="36"/>
      <c r="F5" s="6" t="s">
        <v>21</v>
      </c>
      <c r="G5" s="7"/>
    </row>
    <row r="6" spans="1:8" s="1" customFormat="1" ht="16.5">
      <c r="A6" s="2" t="s">
        <v>1</v>
      </c>
      <c r="B6" s="20" t="s">
        <v>2</v>
      </c>
      <c r="C6" s="15" t="s">
        <v>3</v>
      </c>
      <c r="D6" s="15" t="s">
        <v>5</v>
      </c>
      <c r="E6" s="15" t="s">
        <v>4</v>
      </c>
      <c r="F6" s="15" t="s">
        <v>6</v>
      </c>
    </row>
    <row r="7" spans="1:8" ht="44.25" customHeight="1">
      <c r="A7" s="3">
        <v>1</v>
      </c>
      <c r="B7" s="19" t="s">
        <v>22</v>
      </c>
      <c r="C7" s="24" t="s">
        <v>23</v>
      </c>
      <c r="D7" s="25">
        <v>96</v>
      </c>
      <c r="E7" s="24">
        <v>117.6</v>
      </c>
      <c r="F7" s="26">
        <f t="shared" ref="F7:F8" si="0">E7*D7</f>
        <v>11289.599999999999</v>
      </c>
    </row>
    <row r="8" spans="1:8" ht="51" customHeight="1">
      <c r="A8" s="3">
        <v>2</v>
      </c>
      <c r="B8" s="19" t="s">
        <v>24</v>
      </c>
      <c r="C8" s="24" t="s">
        <v>23</v>
      </c>
      <c r="D8" s="25">
        <v>40</v>
      </c>
      <c r="E8" s="27">
        <v>221.97</v>
      </c>
      <c r="F8" s="26">
        <f t="shared" si="0"/>
        <v>8878.7999999999993</v>
      </c>
    </row>
    <row r="9" spans="1:8" ht="44.25" customHeight="1">
      <c r="A9" s="3">
        <v>3</v>
      </c>
      <c r="B9" s="19" t="s">
        <v>25</v>
      </c>
      <c r="C9" s="24" t="s">
        <v>26</v>
      </c>
      <c r="D9" s="25">
        <v>6</v>
      </c>
      <c r="E9" s="24">
        <v>294</v>
      </c>
      <c r="F9" s="26">
        <f t="shared" ref="F9:F46" si="1">E9*D9</f>
        <v>1764</v>
      </c>
    </row>
    <row r="10" spans="1:8" ht="93.75" customHeight="1">
      <c r="A10" s="3">
        <v>4</v>
      </c>
      <c r="B10" s="19" t="s">
        <v>27</v>
      </c>
      <c r="C10" s="24" t="s">
        <v>26</v>
      </c>
      <c r="D10" s="25">
        <v>8</v>
      </c>
      <c r="E10" s="24">
        <v>134.88</v>
      </c>
      <c r="F10" s="26">
        <f t="shared" si="1"/>
        <v>1079.04</v>
      </c>
    </row>
    <row r="11" spans="1:8" ht="44.25" customHeight="1">
      <c r="A11" s="3">
        <v>5</v>
      </c>
      <c r="B11" s="19" t="s">
        <v>28</v>
      </c>
      <c r="C11" s="24" t="s">
        <v>29</v>
      </c>
      <c r="D11" s="25">
        <v>40000</v>
      </c>
      <c r="E11" s="24">
        <v>1.68</v>
      </c>
      <c r="F11" s="26">
        <f t="shared" si="1"/>
        <v>67200</v>
      </c>
    </row>
    <row r="12" spans="1:8" ht="59.25" customHeight="1">
      <c r="A12" s="3">
        <v>6</v>
      </c>
      <c r="B12" s="19" t="s">
        <v>30</v>
      </c>
      <c r="C12" s="24" t="s">
        <v>31</v>
      </c>
      <c r="D12" s="25">
        <v>200</v>
      </c>
      <c r="E12" s="24">
        <v>564.79</v>
      </c>
      <c r="F12" s="26">
        <f t="shared" si="1"/>
        <v>112958</v>
      </c>
    </row>
    <row r="13" spans="1:8" ht="58.5" customHeight="1">
      <c r="A13" s="3">
        <v>7</v>
      </c>
      <c r="B13" s="19" t="s">
        <v>32</v>
      </c>
      <c r="C13" s="24" t="s">
        <v>26</v>
      </c>
      <c r="D13" s="25">
        <v>6</v>
      </c>
      <c r="E13" s="24">
        <v>194.65</v>
      </c>
      <c r="F13" s="26">
        <f t="shared" si="1"/>
        <v>1167.9000000000001</v>
      </c>
    </row>
    <row r="14" spans="1:8" ht="61.5" customHeight="1">
      <c r="A14" s="3">
        <v>8</v>
      </c>
      <c r="B14" s="19" t="s">
        <v>33</v>
      </c>
      <c r="C14" s="24" t="s">
        <v>26</v>
      </c>
      <c r="D14" s="25">
        <v>8</v>
      </c>
      <c r="E14" s="24">
        <v>201.07</v>
      </c>
      <c r="F14" s="26">
        <f t="shared" si="1"/>
        <v>1608.56</v>
      </c>
    </row>
    <row r="15" spans="1:8" ht="66" customHeight="1">
      <c r="A15" s="3">
        <v>9</v>
      </c>
      <c r="B15" s="19" t="s">
        <v>34</v>
      </c>
      <c r="C15" s="24" t="s">
        <v>26</v>
      </c>
      <c r="D15" s="25">
        <v>6</v>
      </c>
      <c r="E15" s="24">
        <v>177.17</v>
      </c>
      <c r="F15" s="26">
        <f t="shared" si="1"/>
        <v>1063.02</v>
      </c>
    </row>
    <row r="16" spans="1:8" ht="90.75" customHeight="1">
      <c r="A16" s="3">
        <v>10</v>
      </c>
      <c r="B16" s="19" t="s">
        <v>35</v>
      </c>
      <c r="C16" s="24" t="s">
        <v>26</v>
      </c>
      <c r="D16" s="25">
        <v>36</v>
      </c>
      <c r="E16" s="24">
        <v>2067.17</v>
      </c>
      <c r="F16" s="26">
        <f t="shared" si="1"/>
        <v>74418.12</v>
      </c>
    </row>
    <row r="17" spans="1:6" ht="95.25" customHeight="1">
      <c r="A17" s="3">
        <v>11</v>
      </c>
      <c r="B17" s="19" t="s">
        <v>36</v>
      </c>
      <c r="C17" s="24" t="s">
        <v>26</v>
      </c>
      <c r="D17" s="25">
        <v>26</v>
      </c>
      <c r="E17" s="24">
        <v>1568.27</v>
      </c>
      <c r="F17" s="26">
        <f t="shared" si="1"/>
        <v>40775.019999999997</v>
      </c>
    </row>
    <row r="18" spans="1:6" ht="93.75" customHeight="1">
      <c r="A18" s="3">
        <v>12</v>
      </c>
      <c r="B18" s="19" t="s">
        <v>37</v>
      </c>
      <c r="C18" s="24" t="s">
        <v>26</v>
      </c>
      <c r="D18" s="25">
        <v>40</v>
      </c>
      <c r="E18" s="24">
        <v>723.68</v>
      </c>
      <c r="F18" s="26">
        <f t="shared" si="1"/>
        <v>28947.199999999997</v>
      </c>
    </row>
    <row r="19" spans="1:6" ht="102" customHeight="1">
      <c r="A19" s="3">
        <v>13</v>
      </c>
      <c r="B19" s="19" t="s">
        <v>38</v>
      </c>
      <c r="C19" s="24" t="s">
        <v>26</v>
      </c>
      <c r="D19" s="25">
        <v>40</v>
      </c>
      <c r="E19" s="24">
        <v>504.31</v>
      </c>
      <c r="F19" s="26">
        <f t="shared" si="1"/>
        <v>20172.400000000001</v>
      </c>
    </row>
    <row r="20" spans="1:6" ht="109.5" customHeight="1">
      <c r="A20" s="3">
        <v>14</v>
      </c>
      <c r="B20" s="19" t="s">
        <v>39</v>
      </c>
      <c r="C20" s="24" t="s">
        <v>26</v>
      </c>
      <c r="D20" s="25">
        <v>40</v>
      </c>
      <c r="E20" s="24">
        <v>415.67</v>
      </c>
      <c r="F20" s="26">
        <f t="shared" si="1"/>
        <v>16626.8</v>
      </c>
    </row>
    <row r="21" spans="1:6" ht="97.5" customHeight="1">
      <c r="A21" s="3">
        <v>15</v>
      </c>
      <c r="B21" s="19" t="s">
        <v>40</v>
      </c>
      <c r="C21" s="24" t="s">
        <v>26</v>
      </c>
      <c r="D21" s="25">
        <v>60</v>
      </c>
      <c r="E21" s="24">
        <v>347.73</v>
      </c>
      <c r="F21" s="26">
        <f t="shared" si="1"/>
        <v>20863.800000000003</v>
      </c>
    </row>
    <row r="22" spans="1:6" ht="111.75" customHeight="1">
      <c r="A22" s="3">
        <v>16</v>
      </c>
      <c r="B22" s="19" t="s">
        <v>41</v>
      </c>
      <c r="C22" s="24" t="s">
        <v>26</v>
      </c>
      <c r="D22" s="25">
        <v>24</v>
      </c>
      <c r="E22" s="24">
        <v>369.51</v>
      </c>
      <c r="F22" s="26">
        <f t="shared" si="1"/>
        <v>8868.24</v>
      </c>
    </row>
    <row r="23" spans="1:6" ht="44.25" customHeight="1">
      <c r="A23" s="3">
        <v>17</v>
      </c>
      <c r="B23" s="19" t="s">
        <v>42</v>
      </c>
      <c r="C23" s="24" t="s">
        <v>26</v>
      </c>
      <c r="D23" s="25">
        <v>48</v>
      </c>
      <c r="E23" s="24">
        <v>309.45999999999998</v>
      </c>
      <c r="F23" s="26">
        <f t="shared" si="1"/>
        <v>14854.079999999998</v>
      </c>
    </row>
    <row r="24" spans="1:6" ht="44.25" customHeight="1">
      <c r="A24" s="3">
        <v>18</v>
      </c>
      <c r="B24" s="19" t="s">
        <v>43</v>
      </c>
      <c r="C24" s="24" t="s">
        <v>26</v>
      </c>
      <c r="D24" s="25">
        <v>48</v>
      </c>
      <c r="E24" s="24">
        <v>509.75</v>
      </c>
      <c r="F24" s="26">
        <f t="shared" si="1"/>
        <v>24468</v>
      </c>
    </row>
    <row r="25" spans="1:6" ht="44.25" customHeight="1">
      <c r="A25" s="3">
        <v>19</v>
      </c>
      <c r="B25" s="19" t="s">
        <v>44</v>
      </c>
      <c r="C25" s="24" t="s">
        <v>26</v>
      </c>
      <c r="D25" s="25">
        <v>36</v>
      </c>
      <c r="E25" s="24">
        <v>751.81</v>
      </c>
      <c r="F25" s="26">
        <f t="shared" si="1"/>
        <v>27065.159999999996</v>
      </c>
    </row>
    <row r="26" spans="1:6" ht="44.25" customHeight="1">
      <c r="A26" s="3">
        <v>20</v>
      </c>
      <c r="B26" s="19" t="s">
        <v>45</v>
      </c>
      <c r="C26" s="24" t="s">
        <v>26</v>
      </c>
      <c r="D26" s="25">
        <v>30</v>
      </c>
      <c r="E26" s="24">
        <v>1096.54</v>
      </c>
      <c r="F26" s="26">
        <f t="shared" si="1"/>
        <v>32896.199999999997</v>
      </c>
    </row>
    <row r="27" spans="1:6" ht="44.25" customHeight="1">
      <c r="A27" s="3">
        <v>21</v>
      </c>
      <c r="B27" s="19" t="s">
        <v>46</v>
      </c>
      <c r="C27" s="24" t="s">
        <v>26</v>
      </c>
      <c r="D27" s="25">
        <v>24</v>
      </c>
      <c r="E27" s="24">
        <v>2074.5300000000002</v>
      </c>
      <c r="F27" s="26">
        <f t="shared" si="1"/>
        <v>49788.72</v>
      </c>
    </row>
    <row r="28" spans="1:6" ht="44.25" customHeight="1">
      <c r="A28" s="3">
        <v>22</v>
      </c>
      <c r="B28" s="19" t="s">
        <v>47</v>
      </c>
      <c r="C28" s="24" t="s">
        <v>26</v>
      </c>
      <c r="D28" s="25">
        <v>24</v>
      </c>
      <c r="E28" s="24">
        <v>2726.53</v>
      </c>
      <c r="F28" s="26">
        <f t="shared" si="1"/>
        <v>65436.72</v>
      </c>
    </row>
    <row r="29" spans="1:6" ht="44.25" customHeight="1">
      <c r="A29" s="3">
        <v>23</v>
      </c>
      <c r="B29" s="19" t="s">
        <v>48</v>
      </c>
      <c r="C29" s="24" t="s">
        <v>26</v>
      </c>
      <c r="D29" s="25">
        <v>12</v>
      </c>
      <c r="E29" s="24">
        <v>2843.66</v>
      </c>
      <c r="F29" s="26">
        <f t="shared" si="1"/>
        <v>34123.919999999998</v>
      </c>
    </row>
    <row r="30" spans="1:6" ht="44.25" customHeight="1">
      <c r="A30" s="3">
        <v>24</v>
      </c>
      <c r="B30" s="19" t="s">
        <v>49</v>
      </c>
      <c r="C30" s="24" t="s">
        <v>26</v>
      </c>
      <c r="D30" s="25">
        <v>6</v>
      </c>
      <c r="E30" s="24">
        <v>3708.05</v>
      </c>
      <c r="F30" s="26">
        <f t="shared" si="1"/>
        <v>22248.300000000003</v>
      </c>
    </row>
    <row r="31" spans="1:6" ht="44.25" customHeight="1">
      <c r="A31" s="3">
        <v>25</v>
      </c>
      <c r="B31" s="19" t="s">
        <v>50</v>
      </c>
      <c r="C31" s="24" t="s">
        <v>26</v>
      </c>
      <c r="D31" s="25">
        <v>12</v>
      </c>
      <c r="E31" s="24">
        <v>1781.43</v>
      </c>
      <c r="F31" s="26">
        <f t="shared" si="1"/>
        <v>21377.16</v>
      </c>
    </row>
    <row r="32" spans="1:6" ht="44.25" customHeight="1">
      <c r="A32" s="3">
        <v>26</v>
      </c>
      <c r="B32" s="19" t="s">
        <v>51</v>
      </c>
      <c r="C32" s="24" t="s">
        <v>26</v>
      </c>
      <c r="D32" s="25">
        <v>36</v>
      </c>
      <c r="E32" s="24">
        <v>340.47</v>
      </c>
      <c r="F32" s="26">
        <f t="shared" si="1"/>
        <v>12256.920000000002</v>
      </c>
    </row>
    <row r="33" spans="1:6" ht="44.25" customHeight="1">
      <c r="A33" s="3">
        <v>27</v>
      </c>
      <c r="B33" s="19" t="s">
        <v>52</v>
      </c>
      <c r="C33" s="24" t="s">
        <v>26</v>
      </c>
      <c r="D33" s="25">
        <v>48</v>
      </c>
      <c r="E33" s="24">
        <v>192.57</v>
      </c>
      <c r="F33" s="26">
        <f t="shared" si="1"/>
        <v>9243.36</v>
      </c>
    </row>
    <row r="34" spans="1:6" ht="44.25" customHeight="1">
      <c r="A34" s="3">
        <v>28</v>
      </c>
      <c r="B34" s="19" t="s">
        <v>53</v>
      </c>
      <c r="C34" s="24" t="s">
        <v>26</v>
      </c>
      <c r="D34" s="25">
        <v>48</v>
      </c>
      <c r="E34" s="24">
        <v>257.27999999999997</v>
      </c>
      <c r="F34" s="26">
        <f t="shared" si="1"/>
        <v>12349.439999999999</v>
      </c>
    </row>
    <row r="35" spans="1:6" ht="44.25" customHeight="1">
      <c r="A35" s="3">
        <v>29</v>
      </c>
      <c r="B35" s="19" t="s">
        <v>54</v>
      </c>
      <c r="C35" s="24" t="s">
        <v>26</v>
      </c>
      <c r="D35" s="25">
        <v>48</v>
      </c>
      <c r="E35" s="24">
        <v>262.19</v>
      </c>
      <c r="F35" s="26">
        <f t="shared" si="1"/>
        <v>12585.119999999999</v>
      </c>
    </row>
    <row r="36" spans="1:6" ht="188.25" customHeight="1">
      <c r="A36" s="3">
        <v>30</v>
      </c>
      <c r="B36" s="19" t="s">
        <v>55</v>
      </c>
      <c r="C36" s="24" t="s">
        <v>31</v>
      </c>
      <c r="D36" s="25">
        <v>310</v>
      </c>
      <c r="E36" s="24">
        <v>943.03</v>
      </c>
      <c r="F36" s="26">
        <f t="shared" si="1"/>
        <v>292339.3</v>
      </c>
    </row>
    <row r="37" spans="1:6" ht="161.25" customHeight="1">
      <c r="A37" s="3">
        <v>31</v>
      </c>
      <c r="B37" s="19" t="s">
        <v>56</v>
      </c>
      <c r="C37" s="24" t="s">
        <v>31</v>
      </c>
      <c r="D37" s="25">
        <v>182</v>
      </c>
      <c r="E37" s="24">
        <v>1559.3</v>
      </c>
      <c r="F37" s="26">
        <f t="shared" si="1"/>
        <v>283792.59999999998</v>
      </c>
    </row>
    <row r="38" spans="1:6" ht="164.25" customHeight="1">
      <c r="A38" s="3">
        <v>32</v>
      </c>
      <c r="B38" s="19" t="s">
        <v>57</v>
      </c>
      <c r="C38" s="24" t="s">
        <v>31</v>
      </c>
      <c r="D38" s="25">
        <v>132</v>
      </c>
      <c r="E38" s="24">
        <v>2253.6799999999998</v>
      </c>
      <c r="F38" s="26">
        <f t="shared" si="1"/>
        <v>297485.75999999995</v>
      </c>
    </row>
    <row r="39" spans="1:6" ht="138.75" customHeight="1">
      <c r="A39" s="3">
        <v>33</v>
      </c>
      <c r="B39" s="19" t="s">
        <v>58</v>
      </c>
      <c r="C39" s="24" t="s">
        <v>31</v>
      </c>
      <c r="D39" s="25">
        <v>200</v>
      </c>
      <c r="E39" s="24">
        <v>152.63</v>
      </c>
      <c r="F39" s="26">
        <f t="shared" si="1"/>
        <v>30526</v>
      </c>
    </row>
    <row r="40" spans="1:6" ht="147.75" customHeight="1">
      <c r="A40" s="3">
        <v>34</v>
      </c>
      <c r="B40" s="19" t="s">
        <v>59</v>
      </c>
      <c r="C40" s="24" t="s">
        <v>31</v>
      </c>
      <c r="D40" s="25">
        <v>200</v>
      </c>
      <c r="E40" s="24">
        <v>176.89</v>
      </c>
      <c r="F40" s="26">
        <f t="shared" si="1"/>
        <v>35378</v>
      </c>
    </row>
    <row r="41" spans="1:6" ht="127.5" customHeight="1">
      <c r="A41" s="3">
        <v>35</v>
      </c>
      <c r="B41" s="19" t="s">
        <v>60</v>
      </c>
      <c r="C41" s="24" t="s">
        <v>31</v>
      </c>
      <c r="D41" s="25">
        <v>200</v>
      </c>
      <c r="E41" s="24">
        <v>220.64</v>
      </c>
      <c r="F41" s="26">
        <f t="shared" si="1"/>
        <v>44128</v>
      </c>
    </row>
    <row r="42" spans="1:6" ht="243.75" customHeight="1">
      <c r="A42" s="3">
        <v>36</v>
      </c>
      <c r="B42" s="19" t="s">
        <v>61</v>
      </c>
      <c r="C42" s="24" t="s">
        <v>31</v>
      </c>
      <c r="D42" s="25">
        <v>200</v>
      </c>
      <c r="E42" s="24">
        <v>198.83</v>
      </c>
      <c r="F42" s="26">
        <f t="shared" si="1"/>
        <v>39766</v>
      </c>
    </row>
    <row r="43" spans="1:6" ht="244.5" customHeight="1">
      <c r="A43" s="3">
        <v>37</v>
      </c>
      <c r="B43" s="19" t="s">
        <v>62</v>
      </c>
      <c r="C43" s="24" t="s">
        <v>31</v>
      </c>
      <c r="D43" s="25">
        <v>200</v>
      </c>
      <c r="E43" s="24">
        <v>159.36000000000001</v>
      </c>
      <c r="F43" s="26">
        <f t="shared" si="1"/>
        <v>31872.000000000004</v>
      </c>
    </row>
    <row r="44" spans="1:6" ht="44.25" customHeight="1">
      <c r="A44" s="3">
        <v>38</v>
      </c>
      <c r="B44" s="19" t="s">
        <v>63</v>
      </c>
      <c r="C44" s="24" t="s">
        <v>18</v>
      </c>
      <c r="D44" s="25">
        <v>853.53</v>
      </c>
      <c r="E44" s="24">
        <v>48.38</v>
      </c>
      <c r="F44" s="26">
        <f t="shared" si="1"/>
        <v>41293.7814</v>
      </c>
    </row>
    <row r="45" spans="1:6" ht="44.25" customHeight="1">
      <c r="A45" s="3">
        <v>39</v>
      </c>
      <c r="B45" s="19" t="s">
        <v>64</v>
      </c>
      <c r="C45" s="24" t="s">
        <v>18</v>
      </c>
      <c r="D45" s="25">
        <v>158.91999999999999</v>
      </c>
      <c r="E45" s="24">
        <v>202.9</v>
      </c>
      <c r="F45" s="26">
        <f t="shared" si="1"/>
        <v>32244.867999999999</v>
      </c>
    </row>
    <row r="46" spans="1:6" ht="63.75" customHeight="1">
      <c r="A46" s="3">
        <v>40</v>
      </c>
      <c r="B46" s="19" t="s">
        <v>65</v>
      </c>
      <c r="C46" s="24" t="s">
        <v>7</v>
      </c>
      <c r="D46" s="25">
        <v>7.25</v>
      </c>
      <c r="E46" s="24">
        <v>7783.07</v>
      </c>
      <c r="F46" s="26">
        <f t="shared" si="1"/>
        <v>56427.2575</v>
      </c>
    </row>
    <row r="47" spans="1:6" ht="18.75" customHeight="1">
      <c r="A47" s="3"/>
      <c r="B47" s="35" t="s">
        <v>15</v>
      </c>
      <c r="C47" s="35"/>
      <c r="D47" s="35"/>
      <c r="E47" s="35"/>
      <c r="F47" s="21">
        <f>SUM(F7:F46)</f>
        <v>1941627.1669000001</v>
      </c>
    </row>
    <row r="48" spans="1:6" ht="18.75" customHeight="1">
      <c r="A48" s="3"/>
      <c r="B48" s="38" t="s">
        <v>14</v>
      </c>
      <c r="C48" s="38"/>
      <c r="D48" s="38"/>
      <c r="E48" s="38"/>
      <c r="F48" s="22">
        <f>F47*1.03-F47</f>
        <v>58248.815006999997</v>
      </c>
    </row>
    <row r="49" spans="1:8" ht="15.75" customHeight="1">
      <c r="A49" s="3"/>
      <c r="B49" s="35" t="s">
        <v>16</v>
      </c>
      <c r="C49" s="35"/>
      <c r="D49" s="35"/>
      <c r="E49" s="35"/>
      <c r="F49" s="21">
        <f>F47+F48</f>
        <v>1999875.9819070001</v>
      </c>
    </row>
    <row r="50" spans="1:8" ht="15.75" customHeight="1">
      <c r="A50" s="3"/>
      <c r="B50" s="29"/>
      <c r="C50" s="29"/>
      <c r="D50" s="29"/>
      <c r="E50" s="29"/>
      <c r="F50" s="21"/>
    </row>
    <row r="51" spans="1:8" s="10" customFormat="1" ht="41.25" customHeight="1">
      <c r="A51" s="9"/>
      <c r="B51" s="40" t="s">
        <v>12</v>
      </c>
      <c r="C51" s="40"/>
      <c r="D51" s="40"/>
      <c r="E51" s="40"/>
      <c r="F51" s="40"/>
      <c r="G51" s="7"/>
      <c r="H51" s="7"/>
    </row>
    <row r="52" spans="1:8" s="10" customFormat="1" ht="14.25" customHeight="1">
      <c r="A52" s="9"/>
      <c r="B52" s="40"/>
      <c r="C52" s="40"/>
      <c r="D52" s="18"/>
      <c r="H52" s="11"/>
    </row>
    <row r="53" spans="1:8" s="10" customFormat="1" ht="14.25" customHeight="1">
      <c r="A53" s="9"/>
      <c r="B53" s="30"/>
      <c r="C53" s="30"/>
      <c r="D53" s="30"/>
      <c r="H53" s="11"/>
    </row>
    <row r="54" spans="1:8" s="10" customFormat="1" ht="14.25" customHeight="1">
      <c r="A54" s="9"/>
      <c r="B54" s="30"/>
      <c r="C54" s="30"/>
      <c r="D54" s="30"/>
      <c r="H54" s="11"/>
    </row>
    <row r="55" spans="1:8" s="10" customFormat="1" ht="38.25" customHeight="1">
      <c r="A55" s="9"/>
      <c r="B55" s="41" t="s">
        <v>13</v>
      </c>
      <c r="C55" s="41"/>
      <c r="D55" s="41"/>
      <c r="E55" s="41"/>
      <c r="F55" s="41"/>
      <c r="G55" s="13"/>
      <c r="H55" s="13"/>
    </row>
    <row r="56" spans="1:8" s="10" customFormat="1" ht="16.5">
      <c r="A56" s="9"/>
      <c r="B56" s="40"/>
      <c r="C56" s="40"/>
      <c r="D56" s="18"/>
      <c r="E56" s="12"/>
      <c r="F56" s="12"/>
      <c r="G56" s="12"/>
      <c r="H56" s="12"/>
    </row>
    <row r="57" spans="1:8" s="10" customFormat="1" ht="16.5">
      <c r="A57" s="9"/>
      <c r="B57" s="28"/>
      <c r="C57" s="28"/>
      <c r="D57" s="28"/>
      <c r="E57" s="12"/>
      <c r="F57" s="12"/>
      <c r="G57" s="12"/>
      <c r="H57" s="12"/>
    </row>
    <row r="58" spans="1:8" s="10" customFormat="1" ht="30" customHeight="1">
      <c r="A58" s="9"/>
      <c r="B58" s="41" t="s">
        <v>19</v>
      </c>
      <c r="C58" s="41"/>
      <c r="D58" s="41"/>
      <c r="E58" s="41"/>
      <c r="F58" s="41"/>
      <c r="G58" s="13"/>
      <c r="H58" s="13"/>
    </row>
    <row r="59" spans="1:8" s="10" customFormat="1" ht="16.5">
      <c r="A59" s="9"/>
      <c r="B59" s="28"/>
      <c r="C59" s="28"/>
      <c r="D59" s="28"/>
      <c r="E59" s="12"/>
      <c r="F59" s="12"/>
      <c r="G59" s="12"/>
      <c r="H59" s="12"/>
    </row>
    <row r="60" spans="1:8" s="10" customFormat="1" ht="27" customHeight="1">
      <c r="A60" s="9"/>
      <c r="B60" s="31"/>
      <c r="C60" s="14"/>
      <c r="D60" s="14"/>
      <c r="E60" s="14"/>
    </row>
    <row r="61" spans="1:8" s="10" customFormat="1" ht="15" customHeight="1">
      <c r="A61" s="9"/>
      <c r="B61" s="39" t="s">
        <v>17</v>
      </c>
      <c r="C61" s="39"/>
      <c r="D61" s="23"/>
      <c r="E61" s="23"/>
    </row>
  </sheetData>
  <mergeCells count="14">
    <mergeCell ref="B48:E48"/>
    <mergeCell ref="B49:E49"/>
    <mergeCell ref="B61:C61"/>
    <mergeCell ref="B51:F51"/>
    <mergeCell ref="B55:F55"/>
    <mergeCell ref="B52:C52"/>
    <mergeCell ref="B56:C56"/>
    <mergeCell ref="B58:F58"/>
    <mergeCell ref="B1:F1"/>
    <mergeCell ref="B47:E47"/>
    <mergeCell ref="C3:E3"/>
    <mergeCell ref="C4:E4"/>
    <mergeCell ref="C5:E5"/>
    <mergeCell ref="B2:F2"/>
  </mergeCells>
  <pageMargins left="1.2" right="0.2" top="1" bottom="1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Superidentent</cp:lastModifiedBy>
  <cp:lastPrinted>2020-10-22T05:48:04Z</cp:lastPrinted>
  <dcterms:created xsi:type="dcterms:W3CDTF">2014-09-26T21:28:02Z</dcterms:created>
  <dcterms:modified xsi:type="dcterms:W3CDTF">2020-10-22T05:51:27Z</dcterms:modified>
</cp:coreProperties>
</file>